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rryodell/Desktop/R &amp; D/"/>
    </mc:Choice>
  </mc:AlternateContent>
  <xr:revisionPtr revIDLastSave="0" documentId="8_{28610A48-810D-0C4E-B9AC-184AB7977EE3}" xr6:coauthVersionLast="47" xr6:coauthVersionMax="47" xr10:uidLastSave="{00000000-0000-0000-0000-000000000000}"/>
  <bookViews>
    <workbookView xWindow="0" yWindow="460" windowWidth="25600" windowHeight="14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Sheet1!$A$7:$AB$34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1" l="1"/>
  <c r="AB29" i="1"/>
  <c r="AB24" i="1"/>
  <c r="AB19" i="1"/>
  <c r="Z34" i="1"/>
  <c r="Z29" i="1"/>
  <c r="Z24" i="1"/>
  <c r="Z19" i="1"/>
  <c r="S34" i="1" l="1"/>
  <c r="S29" i="1"/>
  <c r="S24" i="1"/>
  <c r="S19" i="1"/>
  <c r="P34" i="1" l="1"/>
  <c r="O34" i="1"/>
  <c r="P29" i="1"/>
  <c r="O29" i="1"/>
  <c r="P24" i="1"/>
  <c r="O24" i="1"/>
  <c r="P19" i="1"/>
  <c r="O19" i="1"/>
  <c r="Y34" i="1" l="1"/>
  <c r="X34" i="1"/>
  <c r="Y29" i="1"/>
  <c r="X29" i="1"/>
  <c r="Y24" i="1"/>
  <c r="X24" i="1"/>
  <c r="Y19" i="1"/>
  <c r="X19" i="1"/>
  <c r="W34" i="1"/>
  <c r="V34" i="1"/>
  <c r="W29" i="1"/>
  <c r="V29" i="1"/>
  <c r="W24" i="1"/>
  <c r="V24" i="1"/>
  <c r="W19" i="1"/>
  <c r="V19" i="1"/>
  <c r="N34" i="1"/>
  <c r="N29" i="1"/>
  <c r="N24" i="1"/>
  <c r="M34" i="1"/>
  <c r="M29" i="1"/>
  <c r="M24" i="1"/>
  <c r="H33" i="1"/>
  <c r="H32" i="1"/>
  <c r="H31" i="1"/>
  <c r="H30" i="1"/>
  <c r="H28" i="1"/>
  <c r="H27" i="1"/>
  <c r="H26" i="1"/>
  <c r="H25" i="1"/>
  <c r="H23" i="1"/>
  <c r="H22" i="1"/>
  <c r="H21" i="1"/>
  <c r="H20" i="1"/>
  <c r="H18" i="1"/>
  <c r="H17" i="1"/>
  <c r="H16" i="1"/>
  <c r="H15" i="1"/>
  <c r="M19" i="1"/>
  <c r="H34" i="1" l="1"/>
  <c r="H29" i="1"/>
  <c r="H24" i="1"/>
  <c r="H19" i="1"/>
  <c r="AA19" i="1" l="1"/>
  <c r="AA24" i="1"/>
  <c r="AA29" i="1"/>
  <c r="AA34" i="1"/>
  <c r="R34" i="1"/>
  <c r="Q34" i="1"/>
  <c r="R29" i="1"/>
  <c r="Q29" i="1"/>
  <c r="R24" i="1"/>
  <c r="Q24" i="1"/>
  <c r="R19" i="1"/>
  <c r="Q19" i="1"/>
  <c r="N19" i="1"/>
  <c r="G34" i="1" l="1"/>
  <c r="F34" i="1"/>
  <c r="E34" i="1"/>
  <c r="G29" i="1"/>
  <c r="F29" i="1"/>
  <c r="E29" i="1"/>
  <c r="G24" i="1"/>
  <c r="F24" i="1"/>
  <c r="E24" i="1"/>
  <c r="G19" i="1"/>
  <c r="F19" i="1"/>
  <c r="U34" i="1" l="1"/>
  <c r="U29" i="1"/>
  <c r="U24" i="1"/>
  <c r="U19" i="1"/>
  <c r="T34" i="1"/>
  <c r="T29" i="1"/>
  <c r="T24" i="1"/>
  <c r="T19" i="1"/>
  <c r="L34" i="1" l="1"/>
  <c r="K34" i="1"/>
  <c r="J34" i="1"/>
  <c r="I34" i="1"/>
  <c r="L29" i="1"/>
  <c r="K29" i="1"/>
  <c r="J29" i="1"/>
  <c r="I29" i="1"/>
  <c r="L24" i="1"/>
  <c r="K24" i="1"/>
  <c r="J24" i="1"/>
  <c r="I24" i="1"/>
  <c r="L19" i="1"/>
  <c r="K19" i="1"/>
  <c r="J19" i="1"/>
  <c r="I19" i="1"/>
  <c r="E19" i="1" l="1"/>
</calcChain>
</file>

<file path=xl/sharedStrings.xml><?xml version="1.0" encoding="utf-8"?>
<sst xmlns="http://schemas.openxmlformats.org/spreadsheetml/2006/main" count="168" uniqueCount="64">
  <si>
    <t>Harvest</t>
  </si>
  <si>
    <t>Grain yield</t>
  </si>
  <si>
    <t>Seeding</t>
  </si>
  <si>
    <t>Plant</t>
  </si>
  <si>
    <t>grain</t>
  </si>
  <si>
    <t>plot</t>
  </si>
  <si>
    <t>actual</t>
  </si>
  <si>
    <t>adjusted to</t>
  </si>
  <si>
    <t>density</t>
  </si>
  <si>
    <t>moisture</t>
  </si>
  <si>
    <t>weight</t>
  </si>
  <si>
    <t>test wt</t>
  </si>
  <si>
    <t>@13%</t>
  </si>
  <si>
    <t>width</t>
  </si>
  <si>
    <t>length</t>
  </si>
  <si>
    <t>per acre</t>
  </si>
  <si>
    <t>vigor</t>
  </si>
  <si>
    <t>%</t>
  </si>
  <si>
    <t>lbs</t>
  </si>
  <si>
    <t>bu/acre</t>
  </si>
  <si>
    <t>ft</t>
  </si>
  <si>
    <t>x1000</t>
  </si>
  <si>
    <t>SOYBEAN</t>
  </si>
  <si>
    <t>replication</t>
  </si>
  <si>
    <t>treatment</t>
  </si>
  <si>
    <t>description</t>
  </si>
  <si>
    <t>plant</t>
  </si>
  <si>
    <t>1-5</t>
  </si>
  <si>
    <t>PreHarvest</t>
  </si>
  <si>
    <t>R3</t>
  </si>
  <si>
    <t>R5</t>
  </si>
  <si>
    <t>incidence</t>
  </si>
  <si>
    <t>severity</t>
  </si>
  <si>
    <t>disease</t>
  </si>
  <si>
    <t>number plants</t>
  </si>
  <si>
    <t>Planted</t>
  </si>
  <si>
    <t>5=severe</t>
  </si>
  <si>
    <t>lodging</t>
  </si>
  <si>
    <t>R7</t>
  </si>
  <si>
    <t>10 plants</t>
  </si>
  <si>
    <t>V4</t>
  </si>
  <si>
    <t>5 = best</t>
  </si>
  <si>
    <t>General</t>
  </si>
  <si>
    <t>Black Acres</t>
  </si>
  <si>
    <t>DS 2562E</t>
  </si>
  <si>
    <t>*</t>
  </si>
  <si>
    <t>Harvest Complete</t>
  </si>
  <si>
    <t>Jerry O'Dell</t>
  </si>
  <si>
    <t xml:space="preserve">AgBio Logic </t>
  </si>
  <si>
    <t>2023 Field Trial on Soybean</t>
  </si>
  <si>
    <t>Soybean over the top</t>
  </si>
  <si>
    <t>2023-132</t>
  </si>
  <si>
    <t>1.0 lb/acre OTT SB V4 foliar</t>
  </si>
  <si>
    <t>1.0 lb/acre OTT SB R3 foliar</t>
  </si>
  <si>
    <t>V4 and R3 foliar timings</t>
  </si>
  <si>
    <t>with herbicide (V4) @15.0 gal/acre water volume</t>
  </si>
  <si>
    <t>with fungicide (R3) @15.0 gal/acre water volume</t>
  </si>
  <si>
    <t>Untreated water check treatment</t>
  </si>
  <si>
    <t>V4 + 10 days</t>
  </si>
  <si>
    <t>V4 + 20 days</t>
  </si>
  <si>
    <t>R3 + 10 days</t>
  </si>
  <si>
    <t>R3 + 20 days</t>
  </si>
  <si>
    <t>V4 application = June 25, 2023</t>
  </si>
  <si>
    <t>R3 application = August 03,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</si>
</sst>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4"/>
  <sheetViews>
    <sheetView tabSelected="1" topLeftCell="C10" zoomScaleNormal="100" workbookViewId="0">
      <selection activeCell="C4" sqref="C4"/>
    </sheetView>
  </sheetViews>
  <sheetFormatPr baseColWidth="10" defaultColWidth="8.83203125" defaultRowHeight="15" x14ac:dyDescent="0.2"/>
  <cols>
    <col min="1" max="1" width="20.6640625" customWidth="1"/>
    <col min="2" max="2" width="11.5" customWidth="1"/>
    <col min="3" max="3" width="48" customWidth="1"/>
    <col min="4" max="4" width="8.83203125" customWidth="1"/>
    <col min="5" max="5" width="13.33203125" customWidth="1"/>
    <col min="6" max="7" width="11.6640625" customWidth="1"/>
    <col min="8" max="8" width="15.5" customWidth="1"/>
    <col min="9" max="9" width="13.5" customWidth="1"/>
    <col min="10" max="10" width="12.6640625" customWidth="1"/>
    <col min="11" max="11" width="13.1640625" customWidth="1"/>
    <col min="12" max="12" width="13.33203125" customWidth="1"/>
    <col min="13" max="13" width="15.1640625" customWidth="1"/>
    <col min="14" max="14" width="14.5" customWidth="1"/>
    <col min="15" max="15" width="14.33203125" customWidth="1"/>
    <col min="16" max="17" width="14.6640625" customWidth="1"/>
    <col min="18" max="19" width="15.5" customWidth="1"/>
    <col min="20" max="20" width="18.33203125" customWidth="1"/>
    <col min="21" max="21" width="15" customWidth="1"/>
    <col min="22" max="22" width="16.1640625" customWidth="1"/>
    <col min="23" max="23" width="15.1640625" customWidth="1"/>
    <col min="24" max="24" width="16.6640625" customWidth="1"/>
    <col min="25" max="26" width="16.33203125" customWidth="1"/>
    <col min="27" max="27" width="15.5" customWidth="1"/>
    <col min="28" max="28" width="18.5" customWidth="1"/>
    <col min="29" max="29" width="16.1640625" customWidth="1"/>
    <col min="30" max="30" width="15.5" customWidth="1"/>
    <col min="31" max="31" width="16.5" customWidth="1"/>
    <col min="32" max="32" width="15.33203125" customWidth="1"/>
    <col min="33" max="33" width="14.6640625" customWidth="1"/>
    <col min="34" max="35" width="14.83203125" customWidth="1"/>
    <col min="36" max="36" width="11.33203125" customWidth="1"/>
    <col min="37" max="37" width="11.83203125" customWidth="1"/>
    <col min="38" max="38" width="11" customWidth="1"/>
    <col min="39" max="39" width="10.83203125" customWidth="1"/>
    <col min="40" max="40" width="12.1640625" customWidth="1"/>
    <col min="41" max="41" width="12" customWidth="1"/>
    <col min="42" max="42" width="13.33203125" customWidth="1"/>
  </cols>
  <sheetData>
    <row r="1" spans="1:57" ht="29" x14ac:dyDescent="0.35">
      <c r="A1" s="29" t="s">
        <v>48</v>
      </c>
    </row>
    <row r="2" spans="1:57" ht="26" x14ac:dyDescent="0.3">
      <c r="A2" s="30" t="s">
        <v>49</v>
      </c>
    </row>
    <row r="3" spans="1:57" ht="19" x14ac:dyDescent="0.25">
      <c r="A3" s="2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spans="1:57" ht="19" x14ac:dyDescent="0.25">
      <c r="A4" s="28" t="s">
        <v>47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57" ht="19" x14ac:dyDescent="0.25">
      <c r="A5" s="3"/>
      <c r="C5" s="7"/>
      <c r="D5" s="14"/>
      <c r="E5" s="11"/>
      <c r="F5" s="11"/>
      <c r="G5" s="8"/>
      <c r="H5" s="8"/>
      <c r="I5" s="8"/>
      <c r="J5" s="8"/>
      <c r="K5" s="8"/>
      <c r="L5" s="8"/>
      <c r="M5" s="13"/>
      <c r="N5" s="11"/>
      <c r="O5" s="11"/>
      <c r="P5" s="11"/>
      <c r="Q5" s="11"/>
      <c r="R5" s="11"/>
      <c r="S5" s="11"/>
      <c r="T5" s="11"/>
      <c r="U5" s="11"/>
      <c r="V5" s="12"/>
      <c r="W5" s="12"/>
      <c r="X5" s="12"/>
      <c r="Y5" s="12"/>
      <c r="Z5" s="12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7" ht="19" x14ac:dyDescent="0.25">
      <c r="A6" s="3"/>
      <c r="C6" s="7"/>
      <c r="D6" s="14"/>
      <c r="E6" s="11"/>
      <c r="F6" s="11"/>
      <c r="G6" s="8"/>
      <c r="H6" s="8"/>
      <c r="I6" s="8"/>
      <c r="J6" s="8"/>
      <c r="K6" s="8"/>
      <c r="L6" s="8"/>
      <c r="M6" s="13"/>
      <c r="N6" s="11"/>
      <c r="O6" s="10"/>
      <c r="P6" s="11"/>
      <c r="Q6" s="11"/>
      <c r="R6" s="11"/>
      <c r="S6" s="11"/>
      <c r="T6" s="10"/>
      <c r="U6" s="10"/>
      <c r="V6" s="8"/>
      <c r="W6" s="8"/>
      <c r="X6" s="8"/>
      <c r="Y6" s="8"/>
      <c r="Z6" s="8"/>
      <c r="AA6" s="8"/>
      <c r="AB6" s="8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</row>
    <row r="7" spans="1:57" ht="16" x14ac:dyDescent="0.2">
      <c r="A7" s="2"/>
      <c r="C7" s="7"/>
      <c r="D7" s="14"/>
      <c r="E7" s="11" t="s">
        <v>45</v>
      </c>
      <c r="F7" s="11" t="s">
        <v>45</v>
      </c>
      <c r="G7" s="8" t="s">
        <v>45</v>
      </c>
      <c r="H7" s="8" t="s">
        <v>45</v>
      </c>
      <c r="I7" s="8" t="s">
        <v>45</v>
      </c>
      <c r="J7" s="8" t="s">
        <v>45</v>
      </c>
      <c r="K7" s="8" t="s">
        <v>45</v>
      </c>
      <c r="L7" s="8" t="s">
        <v>45</v>
      </c>
      <c r="M7" s="13" t="s">
        <v>45</v>
      </c>
      <c r="N7" s="11" t="s">
        <v>45</v>
      </c>
      <c r="O7" s="10" t="s">
        <v>45</v>
      </c>
      <c r="P7" s="11" t="s">
        <v>45</v>
      </c>
      <c r="Q7" s="11" t="s">
        <v>45</v>
      </c>
      <c r="R7" s="11" t="s">
        <v>45</v>
      </c>
      <c r="S7" s="11" t="s">
        <v>45</v>
      </c>
      <c r="T7" s="10" t="s">
        <v>45</v>
      </c>
      <c r="U7" s="10" t="s">
        <v>45</v>
      </c>
      <c r="V7" s="12" t="s">
        <v>45</v>
      </c>
      <c r="W7" s="10" t="s">
        <v>45</v>
      </c>
      <c r="X7" s="12" t="s">
        <v>45</v>
      </c>
      <c r="Y7" s="12" t="s">
        <v>45</v>
      </c>
      <c r="Z7" s="12" t="s">
        <v>45</v>
      </c>
      <c r="AA7" s="22" t="s">
        <v>45</v>
      </c>
      <c r="AB7" s="25" t="s">
        <v>45</v>
      </c>
      <c r="AC7" s="25"/>
      <c r="AD7" s="12"/>
      <c r="AE7" s="12"/>
      <c r="AF7" s="12"/>
      <c r="AG7" s="22"/>
      <c r="AH7" s="22"/>
      <c r="AI7" s="22"/>
      <c r="AJ7" s="12"/>
      <c r="AK7" s="12"/>
      <c r="AL7" s="12"/>
      <c r="AM7" s="12"/>
      <c r="AN7" s="12"/>
      <c r="AO7" s="12"/>
      <c r="AP7" s="12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1:57" ht="16" x14ac:dyDescent="0.2">
      <c r="A8" s="2"/>
      <c r="C8" s="7"/>
      <c r="D8" s="14"/>
      <c r="E8" s="11"/>
      <c r="F8" s="11"/>
      <c r="G8" s="8"/>
      <c r="H8" s="8"/>
      <c r="I8" s="8"/>
      <c r="J8" s="8"/>
      <c r="K8" s="8"/>
      <c r="L8" s="8"/>
      <c r="M8" s="13"/>
      <c r="N8" s="10"/>
      <c r="O8" s="10"/>
      <c r="P8" s="12"/>
      <c r="Q8" s="12"/>
      <c r="R8" s="12"/>
      <c r="S8" s="12"/>
      <c r="T8" s="10" t="s">
        <v>29</v>
      </c>
      <c r="U8" s="10" t="s">
        <v>36</v>
      </c>
      <c r="V8" s="10" t="s">
        <v>30</v>
      </c>
      <c r="W8" s="10" t="s">
        <v>36</v>
      </c>
      <c r="X8" s="10" t="s">
        <v>38</v>
      </c>
      <c r="Y8" s="10" t="s">
        <v>36</v>
      </c>
      <c r="Z8" s="10"/>
      <c r="AA8" s="7"/>
      <c r="AB8" s="7"/>
      <c r="AC8" s="1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ht="19" x14ac:dyDescent="0.25">
      <c r="A9" s="3"/>
      <c r="C9" s="23" t="s">
        <v>50</v>
      </c>
      <c r="D9" s="7"/>
      <c r="E9" s="7"/>
      <c r="F9" s="7"/>
      <c r="G9" s="7"/>
      <c r="H9" s="7"/>
      <c r="I9" s="7"/>
      <c r="J9" s="7"/>
      <c r="K9" s="7"/>
      <c r="L9" s="7"/>
      <c r="M9" s="13"/>
      <c r="N9" s="10" t="s">
        <v>40</v>
      </c>
      <c r="O9" s="10" t="s">
        <v>58</v>
      </c>
      <c r="P9" s="10" t="s">
        <v>59</v>
      </c>
      <c r="Q9" s="10" t="s">
        <v>29</v>
      </c>
      <c r="R9" s="10" t="s">
        <v>60</v>
      </c>
      <c r="S9" s="10" t="s">
        <v>61</v>
      </c>
      <c r="T9" s="12" t="s">
        <v>39</v>
      </c>
      <c r="U9" s="10">
        <v>45141</v>
      </c>
      <c r="V9" s="12" t="s">
        <v>39</v>
      </c>
      <c r="W9" s="10">
        <v>45161</v>
      </c>
      <c r="X9" s="12" t="s">
        <v>39</v>
      </c>
      <c r="Y9" s="10">
        <v>45191</v>
      </c>
      <c r="Z9" s="10" t="s">
        <v>38</v>
      </c>
      <c r="AA9" s="10" t="s">
        <v>36</v>
      </c>
      <c r="AB9" s="10">
        <v>45220</v>
      </c>
      <c r="AC9" s="1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9" x14ac:dyDescent="0.25">
      <c r="A10" s="23" t="s">
        <v>22</v>
      </c>
      <c r="B10" s="3"/>
      <c r="C10" s="14" t="s">
        <v>46</v>
      </c>
      <c r="D10" s="7"/>
      <c r="E10" s="10">
        <v>45220</v>
      </c>
      <c r="F10" s="10">
        <v>45220</v>
      </c>
      <c r="G10" s="10">
        <v>45220</v>
      </c>
      <c r="H10" s="10">
        <v>45220</v>
      </c>
      <c r="I10" s="10">
        <v>45064</v>
      </c>
      <c r="J10" s="10">
        <v>45064</v>
      </c>
      <c r="K10" s="10">
        <v>45220</v>
      </c>
      <c r="L10" s="10">
        <v>45220</v>
      </c>
      <c r="M10" s="10">
        <v>45064</v>
      </c>
      <c r="N10" s="10">
        <v>45102</v>
      </c>
      <c r="O10" s="10" t="s">
        <v>41</v>
      </c>
      <c r="P10" s="10" t="s">
        <v>41</v>
      </c>
      <c r="Q10" s="10" t="s">
        <v>41</v>
      </c>
      <c r="R10" s="10" t="s">
        <v>41</v>
      </c>
      <c r="S10" s="10" t="s">
        <v>41</v>
      </c>
      <c r="T10" s="10">
        <v>45141</v>
      </c>
      <c r="U10" s="12" t="s">
        <v>42</v>
      </c>
      <c r="V10" s="10">
        <v>45161</v>
      </c>
      <c r="W10" s="12" t="s">
        <v>42</v>
      </c>
      <c r="X10" s="10">
        <v>45191</v>
      </c>
      <c r="Y10" s="12" t="s">
        <v>42</v>
      </c>
      <c r="Z10" s="10" t="s">
        <v>41</v>
      </c>
      <c r="AA10" s="10">
        <v>45220</v>
      </c>
      <c r="AB10" s="12" t="s">
        <v>28</v>
      </c>
      <c r="AC10" s="1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7" ht="16" x14ac:dyDescent="0.2">
      <c r="A11" s="12" t="s">
        <v>43</v>
      </c>
      <c r="B11" s="4"/>
      <c r="C11" s="12" t="s">
        <v>44</v>
      </c>
      <c r="D11" s="7"/>
      <c r="E11" s="15" t="s">
        <v>0</v>
      </c>
      <c r="F11" s="15" t="s">
        <v>0</v>
      </c>
      <c r="G11" s="15" t="s">
        <v>0</v>
      </c>
      <c r="H11" s="15" t="s">
        <v>1</v>
      </c>
      <c r="I11" s="15" t="s">
        <v>35</v>
      </c>
      <c r="J11" s="15" t="s">
        <v>35</v>
      </c>
      <c r="K11" s="15" t="s">
        <v>0</v>
      </c>
      <c r="L11" s="15" t="s">
        <v>0</v>
      </c>
      <c r="M11" s="15" t="s">
        <v>2</v>
      </c>
      <c r="N11" s="12" t="s">
        <v>3</v>
      </c>
      <c r="O11" s="10">
        <v>45112</v>
      </c>
      <c r="P11" s="10">
        <v>45122</v>
      </c>
      <c r="Q11" s="10">
        <v>45141</v>
      </c>
      <c r="R11" s="10">
        <v>45151</v>
      </c>
      <c r="S11" s="10">
        <v>45161</v>
      </c>
      <c r="T11" s="12" t="s">
        <v>42</v>
      </c>
      <c r="U11" s="15" t="s">
        <v>33</v>
      </c>
      <c r="V11" s="12" t="s">
        <v>42</v>
      </c>
      <c r="W11" s="15" t="s">
        <v>33</v>
      </c>
      <c r="X11" s="12" t="s">
        <v>42</v>
      </c>
      <c r="Y11" s="15" t="s">
        <v>33</v>
      </c>
      <c r="Z11" s="10">
        <v>45191</v>
      </c>
      <c r="AA11" s="12" t="s">
        <v>28</v>
      </c>
      <c r="AB11" s="12" t="s">
        <v>26</v>
      </c>
      <c r="AC11" s="26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7" ht="16" x14ac:dyDescent="0.2">
      <c r="A12" s="5"/>
      <c r="B12" s="6"/>
      <c r="C12" s="12" t="s">
        <v>62</v>
      </c>
      <c r="D12" s="2"/>
      <c r="E12" s="15" t="s">
        <v>4</v>
      </c>
      <c r="F12" s="12" t="s">
        <v>5</v>
      </c>
      <c r="G12" s="15" t="s">
        <v>6</v>
      </c>
      <c r="H12" s="12" t="s">
        <v>7</v>
      </c>
      <c r="I12" s="15" t="s">
        <v>5</v>
      </c>
      <c r="J12" s="15" t="s">
        <v>5</v>
      </c>
      <c r="K12" s="15" t="s">
        <v>5</v>
      </c>
      <c r="L12" s="15" t="s">
        <v>5</v>
      </c>
      <c r="M12" s="15" t="s">
        <v>8</v>
      </c>
      <c r="N12" s="12" t="s">
        <v>8</v>
      </c>
      <c r="O12" s="12" t="s">
        <v>3</v>
      </c>
      <c r="P12" s="12" t="s">
        <v>3</v>
      </c>
      <c r="Q12" s="12" t="s">
        <v>3</v>
      </c>
      <c r="R12" s="12" t="s">
        <v>3</v>
      </c>
      <c r="S12" s="12" t="s">
        <v>3</v>
      </c>
      <c r="T12" s="15" t="s">
        <v>33</v>
      </c>
      <c r="U12" s="15" t="s">
        <v>32</v>
      </c>
      <c r="V12" s="15" t="s">
        <v>33</v>
      </c>
      <c r="W12" s="15" t="s">
        <v>32</v>
      </c>
      <c r="X12" s="15" t="s">
        <v>33</v>
      </c>
      <c r="Y12" s="15" t="s">
        <v>32</v>
      </c>
      <c r="Z12" s="12" t="s">
        <v>3</v>
      </c>
      <c r="AA12" s="12" t="s">
        <v>26</v>
      </c>
      <c r="AB12" s="12" t="s">
        <v>8</v>
      </c>
      <c r="AC12" s="1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7" ht="16" x14ac:dyDescent="0.2">
      <c r="A13" s="17" t="s">
        <v>51</v>
      </c>
      <c r="B13" s="5"/>
      <c r="C13" s="12" t="s">
        <v>63</v>
      </c>
      <c r="D13" s="2"/>
      <c r="E13" s="15" t="s">
        <v>9</v>
      </c>
      <c r="F13" s="15" t="s">
        <v>10</v>
      </c>
      <c r="G13" s="15" t="s">
        <v>11</v>
      </c>
      <c r="H13" s="16" t="s">
        <v>12</v>
      </c>
      <c r="I13" s="15" t="s">
        <v>13</v>
      </c>
      <c r="J13" s="15" t="s">
        <v>14</v>
      </c>
      <c r="K13" s="15" t="s">
        <v>13</v>
      </c>
      <c r="L13" s="15" t="s">
        <v>14</v>
      </c>
      <c r="M13" s="15" t="s">
        <v>15</v>
      </c>
      <c r="N13" s="12" t="s">
        <v>15</v>
      </c>
      <c r="O13" s="12" t="s">
        <v>16</v>
      </c>
      <c r="P13" s="12" t="s">
        <v>16</v>
      </c>
      <c r="Q13" s="12" t="s">
        <v>16</v>
      </c>
      <c r="R13" s="12" t="s">
        <v>16</v>
      </c>
      <c r="S13" s="12" t="s">
        <v>16</v>
      </c>
      <c r="T13" s="15" t="s">
        <v>31</v>
      </c>
      <c r="U13" s="15" t="s">
        <v>33</v>
      </c>
      <c r="V13" s="15" t="s">
        <v>31</v>
      </c>
      <c r="W13" s="15" t="s">
        <v>33</v>
      </c>
      <c r="X13" s="15" t="s">
        <v>31</v>
      </c>
      <c r="Y13" s="15" t="s">
        <v>33</v>
      </c>
      <c r="Z13" s="12" t="s">
        <v>16</v>
      </c>
      <c r="AA13" s="12" t="s">
        <v>37</v>
      </c>
      <c r="AB13" s="12" t="s">
        <v>15</v>
      </c>
      <c r="AC13" s="1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7" ht="16" x14ac:dyDescent="0.2">
      <c r="A14" s="12" t="s">
        <v>23</v>
      </c>
      <c r="B14" s="12" t="s">
        <v>24</v>
      </c>
      <c r="C14" s="12" t="s">
        <v>25</v>
      </c>
      <c r="D14" s="12" t="s">
        <v>5</v>
      </c>
      <c r="E14" s="15" t="s">
        <v>17</v>
      </c>
      <c r="F14" s="15" t="s">
        <v>18</v>
      </c>
      <c r="G14" s="15" t="s">
        <v>18</v>
      </c>
      <c r="H14" s="15" t="s">
        <v>19</v>
      </c>
      <c r="I14" s="15" t="s">
        <v>20</v>
      </c>
      <c r="J14" s="15" t="s">
        <v>20</v>
      </c>
      <c r="K14" s="15" t="s">
        <v>20</v>
      </c>
      <c r="L14" s="15" t="s">
        <v>20</v>
      </c>
      <c r="M14" s="15" t="s">
        <v>21</v>
      </c>
      <c r="N14" s="12" t="s">
        <v>21</v>
      </c>
      <c r="O14" s="17" t="s">
        <v>27</v>
      </c>
      <c r="P14" s="17" t="s">
        <v>27</v>
      </c>
      <c r="Q14" s="17" t="s">
        <v>27</v>
      </c>
      <c r="R14" s="17" t="s">
        <v>27</v>
      </c>
      <c r="S14" s="17" t="s">
        <v>27</v>
      </c>
      <c r="T14" s="16" t="s">
        <v>34</v>
      </c>
      <c r="U14" s="16" t="s">
        <v>27</v>
      </c>
      <c r="V14" s="16" t="s">
        <v>34</v>
      </c>
      <c r="W14" s="16" t="s">
        <v>27</v>
      </c>
      <c r="X14" s="16" t="s">
        <v>34</v>
      </c>
      <c r="Y14" s="16" t="s">
        <v>27</v>
      </c>
      <c r="Z14" s="17" t="s">
        <v>27</v>
      </c>
      <c r="AA14" s="17" t="s">
        <v>27</v>
      </c>
      <c r="AB14" s="12" t="s">
        <v>21</v>
      </c>
      <c r="AC14" s="1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7" ht="16" x14ac:dyDescent="0.2">
      <c r="A15" s="8">
        <v>1</v>
      </c>
      <c r="B15" s="8">
        <v>1</v>
      </c>
      <c r="C15" s="8"/>
      <c r="D15" s="8">
        <v>104</v>
      </c>
      <c r="E15" s="19">
        <v>14.5</v>
      </c>
      <c r="F15" s="18">
        <v>49.32</v>
      </c>
      <c r="G15" s="19">
        <v>60.1</v>
      </c>
      <c r="H15" s="18">
        <f t="shared" ref="H15:H33" si="0">(43560/(10*45))*F15*((100-E15)/(100-13))/60</f>
        <v>78.19771034482757</v>
      </c>
      <c r="I15" s="19">
        <v>10</v>
      </c>
      <c r="J15" s="19">
        <v>50</v>
      </c>
      <c r="K15" s="19">
        <v>10</v>
      </c>
      <c r="L15" s="19">
        <v>45</v>
      </c>
      <c r="M15" s="19">
        <v>175</v>
      </c>
      <c r="N15" s="19">
        <v>148.80000000000001</v>
      </c>
      <c r="O15" s="20">
        <v>3</v>
      </c>
      <c r="P15" s="20">
        <v>4</v>
      </c>
      <c r="Q15" s="20">
        <v>4</v>
      </c>
      <c r="R15" s="20">
        <v>4</v>
      </c>
      <c r="S15" s="20">
        <v>4</v>
      </c>
      <c r="T15" s="19">
        <v>0</v>
      </c>
      <c r="U15" s="20">
        <v>1</v>
      </c>
      <c r="V15" s="19">
        <v>0</v>
      </c>
      <c r="W15" s="20">
        <v>1</v>
      </c>
      <c r="X15" s="19">
        <v>0</v>
      </c>
      <c r="Y15" s="20">
        <v>1</v>
      </c>
      <c r="Z15" s="20">
        <v>4</v>
      </c>
      <c r="AA15" s="20">
        <v>3</v>
      </c>
      <c r="AB15" s="19">
        <v>147.6</v>
      </c>
      <c r="AC15" s="24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7" ht="16" x14ac:dyDescent="0.2">
      <c r="A16" s="8">
        <v>2</v>
      </c>
      <c r="B16" s="8">
        <v>1</v>
      </c>
      <c r="C16" s="8" t="s">
        <v>52</v>
      </c>
      <c r="D16" s="8">
        <v>201</v>
      </c>
      <c r="E16" s="19">
        <v>14.9</v>
      </c>
      <c r="F16" s="18">
        <v>46.37</v>
      </c>
      <c r="G16" s="19">
        <v>60.3</v>
      </c>
      <c r="H16" s="18">
        <f t="shared" si="0"/>
        <v>73.176479233716464</v>
      </c>
      <c r="I16" s="19">
        <v>10</v>
      </c>
      <c r="J16" s="19">
        <v>50</v>
      </c>
      <c r="K16" s="19">
        <v>10</v>
      </c>
      <c r="L16" s="19">
        <v>45</v>
      </c>
      <c r="M16" s="19">
        <v>175</v>
      </c>
      <c r="N16" s="19">
        <v>151.30000000000001</v>
      </c>
      <c r="O16" s="8">
        <v>3</v>
      </c>
      <c r="P16" s="8">
        <v>4</v>
      </c>
      <c r="Q16" s="8">
        <v>3</v>
      </c>
      <c r="R16" s="8">
        <v>4</v>
      </c>
      <c r="S16" s="8">
        <v>4</v>
      </c>
      <c r="T16" s="19">
        <v>0</v>
      </c>
      <c r="U16" s="20">
        <v>1</v>
      </c>
      <c r="V16" s="19">
        <v>0</v>
      </c>
      <c r="W16" s="20">
        <v>1</v>
      </c>
      <c r="X16" s="19">
        <v>0</v>
      </c>
      <c r="Y16" s="20">
        <v>1</v>
      </c>
      <c r="Z16" s="8">
        <v>3</v>
      </c>
      <c r="AA16" s="20">
        <v>3</v>
      </c>
      <c r="AB16" s="19">
        <v>150.69999999999999</v>
      </c>
      <c r="AC16" s="24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1:57" ht="16" x14ac:dyDescent="0.2">
      <c r="A17" s="8">
        <v>3</v>
      </c>
      <c r="B17" s="8">
        <v>1</v>
      </c>
      <c r="C17" s="8" t="s">
        <v>55</v>
      </c>
      <c r="D17" s="8">
        <v>303</v>
      </c>
      <c r="E17" s="19">
        <v>14.2</v>
      </c>
      <c r="F17" s="18">
        <v>47.08</v>
      </c>
      <c r="G17" s="19">
        <v>60.4</v>
      </c>
      <c r="H17" s="18">
        <f t="shared" si="0"/>
        <v>74.908068045977004</v>
      </c>
      <c r="I17" s="19">
        <v>10</v>
      </c>
      <c r="J17" s="19">
        <v>50</v>
      </c>
      <c r="K17" s="19">
        <v>10</v>
      </c>
      <c r="L17" s="19">
        <v>45</v>
      </c>
      <c r="M17" s="19">
        <v>175</v>
      </c>
      <c r="N17" s="19">
        <v>147.1</v>
      </c>
      <c r="O17" s="8">
        <v>4</v>
      </c>
      <c r="P17" s="8">
        <v>5</v>
      </c>
      <c r="Q17" s="8">
        <v>4</v>
      </c>
      <c r="R17" s="8">
        <v>3</v>
      </c>
      <c r="S17" s="8">
        <v>4</v>
      </c>
      <c r="T17" s="19">
        <v>0</v>
      </c>
      <c r="U17" s="20">
        <v>1</v>
      </c>
      <c r="V17" s="19">
        <v>0</v>
      </c>
      <c r="W17" s="20">
        <v>1</v>
      </c>
      <c r="X17" s="19">
        <v>0</v>
      </c>
      <c r="Y17" s="20">
        <v>1</v>
      </c>
      <c r="Z17" s="8">
        <v>4</v>
      </c>
      <c r="AA17" s="20">
        <v>3</v>
      </c>
      <c r="AB17" s="19">
        <v>147</v>
      </c>
      <c r="AC17" s="24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1:57" ht="16" x14ac:dyDescent="0.2">
      <c r="A18" s="8">
        <v>4</v>
      </c>
      <c r="B18" s="8">
        <v>1</v>
      </c>
      <c r="C18" s="8"/>
      <c r="D18" s="8">
        <v>402</v>
      </c>
      <c r="E18" s="19">
        <v>14.7</v>
      </c>
      <c r="F18" s="18">
        <v>48.97</v>
      </c>
      <c r="G18" s="19">
        <v>60.1</v>
      </c>
      <c r="H18" s="18">
        <f t="shared" si="0"/>
        <v>77.461158773946352</v>
      </c>
      <c r="I18" s="19">
        <v>10</v>
      </c>
      <c r="J18" s="19">
        <v>50</v>
      </c>
      <c r="K18" s="19">
        <v>10</v>
      </c>
      <c r="L18" s="19">
        <v>45</v>
      </c>
      <c r="M18" s="19">
        <v>175</v>
      </c>
      <c r="N18" s="19">
        <v>150.30000000000001</v>
      </c>
      <c r="O18" s="8">
        <v>3</v>
      </c>
      <c r="P18" s="8">
        <v>4</v>
      </c>
      <c r="Q18" s="8">
        <v>4</v>
      </c>
      <c r="R18" s="8">
        <v>4</v>
      </c>
      <c r="S18" s="8">
        <v>4</v>
      </c>
      <c r="T18" s="19">
        <v>0</v>
      </c>
      <c r="U18" s="20">
        <v>1</v>
      </c>
      <c r="V18" s="19">
        <v>0</v>
      </c>
      <c r="W18" s="20">
        <v>1</v>
      </c>
      <c r="X18" s="19">
        <v>0</v>
      </c>
      <c r="Y18" s="20">
        <v>1</v>
      </c>
      <c r="Z18" s="8">
        <v>4</v>
      </c>
      <c r="AA18" s="20">
        <v>3</v>
      </c>
      <c r="AB18" s="19">
        <v>149.6</v>
      </c>
      <c r="AC18" s="24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6" x14ac:dyDescent="0.2">
      <c r="A19" s="8"/>
      <c r="B19" s="8"/>
      <c r="C19" s="8"/>
      <c r="D19" s="8"/>
      <c r="E19" s="9">
        <f t="shared" ref="E19:R19" si="1">AVERAGE(E15:E18)</f>
        <v>14.574999999999999</v>
      </c>
      <c r="F19" s="21">
        <f t="shared" ref="F19:H19" si="2">AVERAGE(F15:F18)</f>
        <v>47.934999999999995</v>
      </c>
      <c r="G19" s="9">
        <f t="shared" si="2"/>
        <v>60.225000000000001</v>
      </c>
      <c r="H19" s="21">
        <f t="shared" si="2"/>
        <v>75.935854099616847</v>
      </c>
      <c r="I19" s="9">
        <f t="shared" si="1"/>
        <v>10</v>
      </c>
      <c r="J19" s="9">
        <f t="shared" si="1"/>
        <v>50</v>
      </c>
      <c r="K19" s="9">
        <f t="shared" si="1"/>
        <v>10</v>
      </c>
      <c r="L19" s="9">
        <f t="shared" si="1"/>
        <v>45</v>
      </c>
      <c r="M19" s="9">
        <f t="shared" si="1"/>
        <v>175</v>
      </c>
      <c r="N19" s="9">
        <f t="shared" si="1"/>
        <v>149.375</v>
      </c>
      <c r="O19" s="9">
        <f t="shared" ref="O19:P19" si="3">AVERAGE(O15:O18)</f>
        <v>3.25</v>
      </c>
      <c r="P19" s="9">
        <f t="shared" si="3"/>
        <v>4.25</v>
      </c>
      <c r="Q19" s="9">
        <f t="shared" si="1"/>
        <v>3.75</v>
      </c>
      <c r="R19" s="9">
        <f t="shared" si="1"/>
        <v>3.75</v>
      </c>
      <c r="S19" s="9">
        <f t="shared" ref="S19" si="4">AVERAGE(S15:S18)</f>
        <v>4</v>
      </c>
      <c r="T19" s="9">
        <f t="shared" ref="T19:U19" si="5">AVERAGE(T15:T18)</f>
        <v>0</v>
      </c>
      <c r="U19" s="9">
        <f t="shared" si="5"/>
        <v>1</v>
      </c>
      <c r="V19" s="9">
        <f t="shared" ref="V19:Y19" si="6">AVERAGE(V15:V18)</f>
        <v>0</v>
      </c>
      <c r="W19" s="9">
        <f t="shared" si="6"/>
        <v>1</v>
      </c>
      <c r="X19" s="9">
        <f t="shared" si="6"/>
        <v>0</v>
      </c>
      <c r="Y19" s="9">
        <f t="shared" si="6"/>
        <v>1</v>
      </c>
      <c r="Z19" s="9">
        <f>AVERAGE(Z15:Z18)</f>
        <v>3.75</v>
      </c>
      <c r="AA19" s="9">
        <f t="shared" ref="AA19:AB19" si="7">AVERAGE(AA15:AA18)</f>
        <v>3</v>
      </c>
      <c r="AB19" s="9">
        <f t="shared" si="7"/>
        <v>148.72499999999999</v>
      </c>
      <c r="AC19" s="2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ht="16" x14ac:dyDescent="0.2">
      <c r="A20" s="8">
        <v>1</v>
      </c>
      <c r="B20" s="8">
        <v>2</v>
      </c>
      <c r="C20" s="8"/>
      <c r="D20" s="8">
        <v>101</v>
      </c>
      <c r="E20" s="19">
        <v>14.4</v>
      </c>
      <c r="F20" s="18">
        <v>46.39</v>
      </c>
      <c r="G20" s="19">
        <v>60.2</v>
      </c>
      <c r="H20" s="18">
        <f t="shared" si="0"/>
        <v>73.638170727969339</v>
      </c>
      <c r="I20" s="19">
        <v>10</v>
      </c>
      <c r="J20" s="19">
        <v>50</v>
      </c>
      <c r="K20" s="19">
        <v>10</v>
      </c>
      <c r="L20" s="19">
        <v>45</v>
      </c>
      <c r="M20" s="19">
        <v>175</v>
      </c>
      <c r="N20" s="19">
        <v>148.5</v>
      </c>
      <c r="O20" s="8">
        <v>3</v>
      </c>
      <c r="P20" s="8">
        <v>3</v>
      </c>
      <c r="Q20" s="8">
        <v>3</v>
      </c>
      <c r="R20" s="8">
        <v>4</v>
      </c>
      <c r="S20" s="8">
        <v>4</v>
      </c>
      <c r="T20" s="19">
        <v>0</v>
      </c>
      <c r="U20" s="20">
        <v>1</v>
      </c>
      <c r="V20" s="19">
        <v>0</v>
      </c>
      <c r="W20" s="20">
        <v>1</v>
      </c>
      <c r="X20" s="19">
        <v>0</v>
      </c>
      <c r="Y20" s="20">
        <v>1</v>
      </c>
      <c r="Z20" s="8">
        <v>4</v>
      </c>
      <c r="AA20" s="20">
        <v>3</v>
      </c>
      <c r="AB20" s="19">
        <v>146.69999999999999</v>
      </c>
      <c r="AC20" s="24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 ht="16" x14ac:dyDescent="0.2">
      <c r="A21" s="8">
        <v>2</v>
      </c>
      <c r="B21" s="8">
        <v>2</v>
      </c>
      <c r="C21" s="8" t="s">
        <v>53</v>
      </c>
      <c r="D21" s="8">
        <v>203</v>
      </c>
      <c r="E21" s="19">
        <v>14.3</v>
      </c>
      <c r="F21" s="18">
        <v>48.11</v>
      </c>
      <c r="G21" s="19">
        <v>60.5</v>
      </c>
      <c r="H21" s="18">
        <f t="shared" si="0"/>
        <v>76.457665440613027</v>
      </c>
      <c r="I21" s="19">
        <v>10</v>
      </c>
      <c r="J21" s="19">
        <v>50</v>
      </c>
      <c r="K21" s="19">
        <v>10</v>
      </c>
      <c r="L21" s="19">
        <v>45</v>
      </c>
      <c r="M21" s="19">
        <v>175</v>
      </c>
      <c r="N21" s="19">
        <v>151</v>
      </c>
      <c r="O21" s="8">
        <v>3</v>
      </c>
      <c r="P21" s="8">
        <v>3</v>
      </c>
      <c r="Q21" s="8">
        <v>3</v>
      </c>
      <c r="R21" s="8">
        <v>3</v>
      </c>
      <c r="S21" s="8">
        <v>4</v>
      </c>
      <c r="T21" s="19">
        <v>0</v>
      </c>
      <c r="U21" s="20">
        <v>1</v>
      </c>
      <c r="V21" s="19">
        <v>0</v>
      </c>
      <c r="W21" s="20">
        <v>1</v>
      </c>
      <c r="X21" s="19">
        <v>0</v>
      </c>
      <c r="Y21" s="20">
        <v>1</v>
      </c>
      <c r="Z21" s="8">
        <v>4</v>
      </c>
      <c r="AA21" s="20">
        <v>3</v>
      </c>
      <c r="AB21" s="19">
        <v>149.6</v>
      </c>
      <c r="AC21" s="24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ht="16" x14ac:dyDescent="0.2">
      <c r="A22" s="8">
        <v>3</v>
      </c>
      <c r="B22" s="8">
        <v>2</v>
      </c>
      <c r="C22" s="8" t="s">
        <v>56</v>
      </c>
      <c r="D22" s="8">
        <v>302</v>
      </c>
      <c r="E22" s="19">
        <v>14.9</v>
      </c>
      <c r="F22" s="18">
        <v>51.42</v>
      </c>
      <c r="G22" s="19">
        <v>60.3</v>
      </c>
      <c r="H22" s="18">
        <f t="shared" si="0"/>
        <v>81.14588229885058</v>
      </c>
      <c r="I22" s="19">
        <v>10</v>
      </c>
      <c r="J22" s="19">
        <v>50</v>
      </c>
      <c r="K22" s="19">
        <v>10</v>
      </c>
      <c r="L22" s="19">
        <v>45</v>
      </c>
      <c r="M22" s="19">
        <v>175</v>
      </c>
      <c r="N22" s="19">
        <v>149.19999999999999</v>
      </c>
      <c r="O22" s="8">
        <v>3</v>
      </c>
      <c r="P22" s="8">
        <v>3</v>
      </c>
      <c r="Q22" s="8">
        <v>3</v>
      </c>
      <c r="R22" s="8">
        <v>3</v>
      </c>
      <c r="S22" s="8">
        <v>3</v>
      </c>
      <c r="T22" s="19">
        <v>0</v>
      </c>
      <c r="U22" s="20">
        <v>1</v>
      </c>
      <c r="V22" s="19">
        <v>0</v>
      </c>
      <c r="W22" s="20">
        <v>1</v>
      </c>
      <c r="X22" s="19">
        <v>0</v>
      </c>
      <c r="Y22" s="20">
        <v>1</v>
      </c>
      <c r="Z22" s="8">
        <v>3</v>
      </c>
      <c r="AA22" s="20">
        <v>3</v>
      </c>
      <c r="AB22" s="19">
        <v>148.5</v>
      </c>
      <c r="AC22" s="24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ht="16" x14ac:dyDescent="0.2">
      <c r="A23" s="8">
        <v>4</v>
      </c>
      <c r="B23" s="8">
        <v>2</v>
      </c>
      <c r="C23" s="8"/>
      <c r="D23" s="8">
        <v>404</v>
      </c>
      <c r="E23" s="19">
        <v>14.5</v>
      </c>
      <c r="F23" s="18">
        <v>42.85</v>
      </c>
      <c r="G23" s="19">
        <v>60.4</v>
      </c>
      <c r="H23" s="18">
        <f t="shared" si="0"/>
        <v>67.939413793103455</v>
      </c>
      <c r="I23" s="19">
        <v>10</v>
      </c>
      <c r="J23" s="19">
        <v>50</v>
      </c>
      <c r="K23" s="19">
        <v>10</v>
      </c>
      <c r="L23" s="19">
        <v>45</v>
      </c>
      <c r="M23" s="19">
        <v>175</v>
      </c>
      <c r="N23" s="19">
        <v>148.30000000000001</v>
      </c>
      <c r="O23" s="8">
        <v>3</v>
      </c>
      <c r="P23" s="8">
        <v>3</v>
      </c>
      <c r="Q23" s="8">
        <v>3</v>
      </c>
      <c r="R23" s="8">
        <v>4</v>
      </c>
      <c r="S23" s="8">
        <v>4</v>
      </c>
      <c r="T23" s="19">
        <v>0</v>
      </c>
      <c r="U23" s="20">
        <v>1</v>
      </c>
      <c r="V23" s="19">
        <v>0</v>
      </c>
      <c r="W23" s="20">
        <v>1</v>
      </c>
      <c r="X23" s="19">
        <v>0</v>
      </c>
      <c r="Y23" s="20">
        <v>1</v>
      </c>
      <c r="Z23" s="8">
        <v>3</v>
      </c>
      <c r="AA23" s="20">
        <v>3</v>
      </c>
      <c r="AB23" s="19">
        <v>147.6</v>
      </c>
      <c r="AC23" s="24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ht="16" x14ac:dyDescent="0.2">
      <c r="A24" s="8"/>
      <c r="B24" s="8"/>
      <c r="C24" s="8"/>
      <c r="D24" s="8"/>
      <c r="E24" s="9">
        <f t="shared" ref="E24:H24" si="8">AVERAGE(E20:E23)</f>
        <v>14.525</v>
      </c>
      <c r="F24" s="21">
        <f t="shared" si="8"/>
        <v>47.192500000000003</v>
      </c>
      <c r="G24" s="9">
        <f t="shared" si="8"/>
        <v>60.35</v>
      </c>
      <c r="H24" s="21">
        <f t="shared" si="8"/>
        <v>74.7952830651341</v>
      </c>
      <c r="I24" s="9">
        <f t="shared" ref="I24:M24" si="9">AVERAGE(I20:I23)</f>
        <v>10</v>
      </c>
      <c r="J24" s="9">
        <f t="shared" si="9"/>
        <v>50</v>
      </c>
      <c r="K24" s="9">
        <f t="shared" si="9"/>
        <v>10</v>
      </c>
      <c r="L24" s="9">
        <f t="shared" si="9"/>
        <v>45</v>
      </c>
      <c r="M24" s="9">
        <f t="shared" si="9"/>
        <v>175</v>
      </c>
      <c r="N24" s="9">
        <f t="shared" ref="N24" si="10">AVERAGE(N20:N23)</f>
        <v>149.25</v>
      </c>
      <c r="O24" s="9">
        <f>AVERAGE(O20:O23)</f>
        <v>3</v>
      </c>
      <c r="P24" s="9">
        <f t="shared" ref="P24" si="11">AVERAGE(P20:P23)</f>
        <v>3</v>
      </c>
      <c r="Q24" s="9">
        <f>AVERAGE(Q20:Q23)</f>
        <v>3</v>
      </c>
      <c r="R24" s="9">
        <f t="shared" ref="R24:U24" si="12">AVERAGE(R20:R23)</f>
        <v>3.5</v>
      </c>
      <c r="S24" s="9">
        <f t="shared" ref="S24" si="13">AVERAGE(S20:S23)</f>
        <v>3.75</v>
      </c>
      <c r="T24" s="9">
        <f t="shared" si="12"/>
        <v>0</v>
      </c>
      <c r="U24" s="9">
        <f t="shared" si="12"/>
        <v>1</v>
      </c>
      <c r="V24" s="9">
        <f t="shared" ref="V24:Y24" si="14">AVERAGE(V20:V23)</f>
        <v>0</v>
      </c>
      <c r="W24" s="9">
        <f t="shared" si="14"/>
        <v>1</v>
      </c>
      <c r="X24" s="9">
        <f t="shared" si="14"/>
        <v>0</v>
      </c>
      <c r="Y24" s="9">
        <f t="shared" si="14"/>
        <v>1</v>
      </c>
      <c r="Z24" s="9">
        <f>AVERAGE(Z20:Z23)</f>
        <v>3.5</v>
      </c>
      <c r="AA24" s="9">
        <f t="shared" ref="AA24:AB24" si="15">AVERAGE(AA20:AA23)</f>
        <v>3</v>
      </c>
      <c r="AB24" s="9">
        <f t="shared" si="15"/>
        <v>148.1</v>
      </c>
      <c r="AC24" s="2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1:57" ht="16" x14ac:dyDescent="0.2">
      <c r="A25" s="8">
        <v>1</v>
      </c>
      <c r="B25" s="8">
        <v>3</v>
      </c>
      <c r="C25" s="8" t="s">
        <v>52</v>
      </c>
      <c r="D25" s="8">
        <v>103</v>
      </c>
      <c r="E25" s="19">
        <v>14.8</v>
      </c>
      <c r="F25" s="18">
        <v>52.03</v>
      </c>
      <c r="G25" s="19">
        <v>60.6</v>
      </c>
      <c r="H25" s="18">
        <f t="shared" si="0"/>
        <v>82.20500781609195</v>
      </c>
      <c r="I25" s="19">
        <v>10</v>
      </c>
      <c r="J25" s="19">
        <v>50</v>
      </c>
      <c r="K25" s="19">
        <v>10</v>
      </c>
      <c r="L25" s="19">
        <v>45</v>
      </c>
      <c r="M25" s="19">
        <v>175</v>
      </c>
      <c r="N25" s="19">
        <v>148.30000000000001</v>
      </c>
      <c r="O25" s="8">
        <v>3</v>
      </c>
      <c r="P25" s="8">
        <v>4</v>
      </c>
      <c r="Q25" s="8">
        <v>4</v>
      </c>
      <c r="R25" s="8">
        <v>4</v>
      </c>
      <c r="S25" s="8">
        <v>4</v>
      </c>
      <c r="T25" s="19">
        <v>0</v>
      </c>
      <c r="U25" s="20">
        <v>1</v>
      </c>
      <c r="V25" s="19">
        <v>0</v>
      </c>
      <c r="W25" s="20">
        <v>1</v>
      </c>
      <c r="X25" s="19">
        <v>0</v>
      </c>
      <c r="Y25" s="20">
        <v>1</v>
      </c>
      <c r="Z25" s="8">
        <v>3</v>
      </c>
      <c r="AA25" s="20">
        <v>3</v>
      </c>
      <c r="AB25" s="19">
        <v>147.69999999999999</v>
      </c>
      <c r="AC25" s="24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1:57" ht="16" x14ac:dyDescent="0.2">
      <c r="A26" s="8">
        <v>2</v>
      </c>
      <c r="B26" s="8">
        <v>3</v>
      </c>
      <c r="C26" s="8" t="s">
        <v>55</v>
      </c>
      <c r="D26" s="8">
        <v>202</v>
      </c>
      <c r="E26" s="19">
        <v>14.1</v>
      </c>
      <c r="F26" s="18">
        <v>51.13</v>
      </c>
      <c r="G26" s="19">
        <v>60.6</v>
      </c>
      <c r="H26" s="18">
        <f t="shared" si="0"/>
        <v>81.446759693486598</v>
      </c>
      <c r="I26" s="19">
        <v>10</v>
      </c>
      <c r="J26" s="19">
        <v>50</v>
      </c>
      <c r="K26" s="19">
        <v>10</v>
      </c>
      <c r="L26" s="19">
        <v>45</v>
      </c>
      <c r="M26" s="19">
        <v>175</v>
      </c>
      <c r="N26" s="19">
        <v>149.6</v>
      </c>
      <c r="O26" s="8">
        <v>4</v>
      </c>
      <c r="P26" s="8">
        <v>4</v>
      </c>
      <c r="Q26" s="8">
        <v>4</v>
      </c>
      <c r="R26" s="8">
        <v>4</v>
      </c>
      <c r="S26" s="8">
        <v>4</v>
      </c>
      <c r="T26" s="19">
        <v>0</v>
      </c>
      <c r="U26" s="20">
        <v>1</v>
      </c>
      <c r="V26" s="19">
        <v>0</v>
      </c>
      <c r="W26" s="20">
        <v>1</v>
      </c>
      <c r="X26" s="19">
        <v>0</v>
      </c>
      <c r="Y26" s="20">
        <v>1</v>
      </c>
      <c r="Z26" s="8">
        <v>4</v>
      </c>
      <c r="AA26" s="20">
        <v>3</v>
      </c>
      <c r="AB26" s="19">
        <v>148.69999999999999</v>
      </c>
      <c r="AC26" s="24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1:57" ht="16" x14ac:dyDescent="0.2">
      <c r="A27" s="8">
        <v>3</v>
      </c>
      <c r="B27" s="8">
        <v>3</v>
      </c>
      <c r="C27" s="8" t="s">
        <v>53</v>
      </c>
      <c r="D27" s="8">
        <v>304</v>
      </c>
      <c r="E27" s="19">
        <v>14.7</v>
      </c>
      <c r="F27" s="18">
        <v>47.03</v>
      </c>
      <c r="G27" s="19">
        <v>60.5</v>
      </c>
      <c r="H27" s="18">
        <f t="shared" si="0"/>
        <v>74.392450421455933</v>
      </c>
      <c r="I27" s="19">
        <v>10</v>
      </c>
      <c r="J27" s="19">
        <v>50</v>
      </c>
      <c r="K27" s="19">
        <v>10</v>
      </c>
      <c r="L27" s="19">
        <v>45</v>
      </c>
      <c r="M27" s="19">
        <v>175</v>
      </c>
      <c r="N27" s="19">
        <v>146.30000000000001</v>
      </c>
      <c r="O27" s="8">
        <v>3</v>
      </c>
      <c r="P27" s="8">
        <v>4</v>
      </c>
      <c r="Q27" s="8">
        <v>3</v>
      </c>
      <c r="R27" s="8">
        <v>4</v>
      </c>
      <c r="S27" s="8">
        <v>4</v>
      </c>
      <c r="T27" s="19">
        <v>0</v>
      </c>
      <c r="U27" s="20">
        <v>1</v>
      </c>
      <c r="V27" s="19">
        <v>0</v>
      </c>
      <c r="W27" s="20">
        <v>1</v>
      </c>
      <c r="X27" s="19">
        <v>0</v>
      </c>
      <c r="Y27" s="20">
        <v>1</v>
      </c>
      <c r="Z27" s="8">
        <v>4</v>
      </c>
      <c r="AA27" s="20">
        <v>3</v>
      </c>
      <c r="AB27" s="19">
        <v>146.19999999999999</v>
      </c>
      <c r="AC27" s="24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1:57" ht="16" x14ac:dyDescent="0.2">
      <c r="A28" s="8">
        <v>4</v>
      </c>
      <c r="B28" s="8">
        <v>3</v>
      </c>
      <c r="C28" s="8" t="s">
        <v>56</v>
      </c>
      <c r="D28" s="8">
        <v>401</v>
      </c>
      <c r="E28" s="19">
        <v>14.6</v>
      </c>
      <c r="F28" s="18">
        <v>49.33</v>
      </c>
      <c r="G28" s="19">
        <v>60.4</v>
      </c>
      <c r="H28" s="18">
        <f t="shared" si="0"/>
        <v>78.122087662835241</v>
      </c>
      <c r="I28" s="19">
        <v>10</v>
      </c>
      <c r="J28" s="19">
        <v>50</v>
      </c>
      <c r="K28" s="19">
        <v>10</v>
      </c>
      <c r="L28" s="19">
        <v>45</v>
      </c>
      <c r="M28" s="19">
        <v>175</v>
      </c>
      <c r="N28" s="19">
        <v>152.4</v>
      </c>
      <c r="O28" s="8">
        <v>3</v>
      </c>
      <c r="P28" s="8">
        <v>4</v>
      </c>
      <c r="Q28" s="8">
        <v>3</v>
      </c>
      <c r="R28" s="8">
        <v>4</v>
      </c>
      <c r="S28" s="8">
        <v>5</v>
      </c>
      <c r="T28" s="19">
        <v>0</v>
      </c>
      <c r="U28" s="20">
        <v>1</v>
      </c>
      <c r="V28" s="19">
        <v>0</v>
      </c>
      <c r="W28" s="20">
        <v>1</v>
      </c>
      <c r="X28" s="19">
        <v>0</v>
      </c>
      <c r="Y28" s="20">
        <v>1</v>
      </c>
      <c r="Z28" s="8">
        <v>4</v>
      </c>
      <c r="AA28" s="20">
        <v>3</v>
      </c>
      <c r="AB28" s="19">
        <v>152.1</v>
      </c>
      <c r="AC28" s="24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1:57" ht="16" x14ac:dyDescent="0.2">
      <c r="A29" s="8"/>
      <c r="B29" s="8"/>
      <c r="C29" s="7"/>
      <c r="D29" s="8"/>
      <c r="E29" s="9">
        <f t="shared" ref="E29:H29" si="16">AVERAGE(E25:E28)</f>
        <v>14.549999999999999</v>
      </c>
      <c r="F29" s="21">
        <f t="shared" si="16"/>
        <v>49.879999999999995</v>
      </c>
      <c r="G29" s="9">
        <f t="shared" si="16"/>
        <v>60.524999999999999</v>
      </c>
      <c r="H29" s="21">
        <f t="shared" si="16"/>
        <v>79.041576398467441</v>
      </c>
      <c r="I29" s="9">
        <f t="shared" ref="I29:M29" si="17">AVERAGE(I25:I28)</f>
        <v>10</v>
      </c>
      <c r="J29" s="9">
        <f t="shared" si="17"/>
        <v>50</v>
      </c>
      <c r="K29" s="9">
        <f t="shared" si="17"/>
        <v>10</v>
      </c>
      <c r="L29" s="9">
        <f t="shared" si="17"/>
        <v>45</v>
      </c>
      <c r="M29" s="9">
        <f t="shared" si="17"/>
        <v>175</v>
      </c>
      <c r="N29" s="9">
        <f t="shared" ref="N29" si="18">AVERAGE(N25:N28)</f>
        <v>149.15</v>
      </c>
      <c r="O29" s="9">
        <f>AVERAGE(O25:O28)</f>
        <v>3.25</v>
      </c>
      <c r="P29" s="9">
        <f t="shared" ref="P29" si="19">AVERAGE(P25:P28)</f>
        <v>4</v>
      </c>
      <c r="Q29" s="9">
        <f>AVERAGE(Q25:Q28)</f>
        <v>3.5</v>
      </c>
      <c r="R29" s="9">
        <f t="shared" ref="R29:U29" si="20">AVERAGE(R25:R28)</f>
        <v>4</v>
      </c>
      <c r="S29" s="9">
        <f t="shared" ref="S29" si="21">AVERAGE(S25:S28)</f>
        <v>4.25</v>
      </c>
      <c r="T29" s="9">
        <f t="shared" si="20"/>
        <v>0</v>
      </c>
      <c r="U29" s="9">
        <f t="shared" si="20"/>
        <v>1</v>
      </c>
      <c r="V29" s="9">
        <f t="shared" ref="V29:Y29" si="22">AVERAGE(V25:V28)</f>
        <v>0</v>
      </c>
      <c r="W29" s="9">
        <f t="shared" si="22"/>
        <v>1</v>
      </c>
      <c r="X29" s="9">
        <f t="shared" si="22"/>
        <v>0</v>
      </c>
      <c r="Y29" s="9">
        <f t="shared" si="22"/>
        <v>1</v>
      </c>
      <c r="Z29" s="9">
        <f>AVERAGE(Z25:Z28)</f>
        <v>3.75</v>
      </c>
      <c r="AA29" s="9">
        <f t="shared" ref="AA29:AB29" si="23">AVERAGE(AA25:AA28)</f>
        <v>3</v>
      </c>
      <c r="AB29" s="9">
        <f t="shared" si="23"/>
        <v>148.67499999999998</v>
      </c>
      <c r="AC29" s="2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1:57" ht="16" x14ac:dyDescent="0.2">
      <c r="A30" s="8">
        <v>1</v>
      </c>
      <c r="B30" s="8">
        <v>4</v>
      </c>
      <c r="C30" s="8" t="s">
        <v>57</v>
      </c>
      <c r="D30" s="8">
        <v>102</v>
      </c>
      <c r="E30" s="19">
        <v>14.2</v>
      </c>
      <c r="F30" s="18">
        <v>45.27</v>
      </c>
      <c r="G30" s="19">
        <v>60.1</v>
      </c>
      <c r="H30" s="18">
        <f t="shared" si="0"/>
        <v>72.028212413793113</v>
      </c>
      <c r="I30" s="19">
        <v>10</v>
      </c>
      <c r="J30" s="19">
        <v>50</v>
      </c>
      <c r="K30" s="19">
        <v>10</v>
      </c>
      <c r="L30" s="19">
        <v>45</v>
      </c>
      <c r="M30" s="19">
        <v>175</v>
      </c>
      <c r="N30" s="19">
        <v>148.4</v>
      </c>
      <c r="O30" s="20">
        <v>3</v>
      </c>
      <c r="P30" s="20">
        <v>3</v>
      </c>
      <c r="Q30" s="20">
        <v>3</v>
      </c>
      <c r="R30" s="20">
        <v>3</v>
      </c>
      <c r="S30" s="20">
        <v>3</v>
      </c>
      <c r="T30" s="19">
        <v>0</v>
      </c>
      <c r="U30" s="20">
        <v>1</v>
      </c>
      <c r="V30" s="19">
        <v>0</v>
      </c>
      <c r="W30" s="20">
        <v>1</v>
      </c>
      <c r="X30" s="19">
        <v>0</v>
      </c>
      <c r="Y30" s="20">
        <v>1</v>
      </c>
      <c r="Z30" s="20">
        <v>3</v>
      </c>
      <c r="AA30" s="20">
        <v>3</v>
      </c>
      <c r="AB30" s="19">
        <v>142.69999999999999</v>
      </c>
      <c r="AC30" s="24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1:57" ht="16" x14ac:dyDescent="0.2">
      <c r="A31" s="8">
        <v>2</v>
      </c>
      <c r="B31" s="8">
        <v>4</v>
      </c>
      <c r="C31" s="8" t="s">
        <v>54</v>
      </c>
      <c r="D31" s="8">
        <v>204</v>
      </c>
      <c r="E31" s="19">
        <v>14.7</v>
      </c>
      <c r="F31" s="18">
        <v>44.75</v>
      </c>
      <c r="G31" s="19">
        <v>60.2</v>
      </c>
      <c r="H31" s="18">
        <f t="shared" si="0"/>
        <v>70.785927203065128</v>
      </c>
      <c r="I31" s="19">
        <v>10</v>
      </c>
      <c r="J31" s="19">
        <v>50</v>
      </c>
      <c r="K31" s="19">
        <v>10</v>
      </c>
      <c r="L31" s="19">
        <v>45</v>
      </c>
      <c r="M31" s="19">
        <v>175</v>
      </c>
      <c r="N31" s="19">
        <v>148.30000000000001</v>
      </c>
      <c r="O31" s="8">
        <v>3</v>
      </c>
      <c r="P31" s="8">
        <v>3</v>
      </c>
      <c r="Q31" s="8">
        <v>3</v>
      </c>
      <c r="R31" s="8">
        <v>3</v>
      </c>
      <c r="S31" s="8">
        <v>3</v>
      </c>
      <c r="T31" s="19">
        <v>0</v>
      </c>
      <c r="U31" s="20">
        <v>1</v>
      </c>
      <c r="V31" s="19">
        <v>0</v>
      </c>
      <c r="W31" s="20">
        <v>1</v>
      </c>
      <c r="X31" s="19">
        <v>0</v>
      </c>
      <c r="Y31" s="20">
        <v>1</v>
      </c>
      <c r="Z31" s="8">
        <v>3</v>
      </c>
      <c r="AA31" s="20">
        <v>3</v>
      </c>
      <c r="AB31" s="19">
        <v>143.6</v>
      </c>
      <c r="AC31" s="24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ht="16" x14ac:dyDescent="0.2">
      <c r="A32" s="8">
        <v>3</v>
      </c>
      <c r="B32" s="8">
        <v>4</v>
      </c>
      <c r="C32" s="8" t="s">
        <v>55</v>
      </c>
      <c r="D32" s="8">
        <v>301</v>
      </c>
      <c r="E32" s="19">
        <v>14.3</v>
      </c>
      <c r="F32" s="18">
        <v>46.81</v>
      </c>
      <c r="G32" s="19">
        <v>60.3</v>
      </c>
      <c r="H32" s="18">
        <f t="shared" si="0"/>
        <v>74.391671570881243</v>
      </c>
      <c r="I32" s="19">
        <v>10</v>
      </c>
      <c r="J32" s="19">
        <v>50</v>
      </c>
      <c r="K32" s="19">
        <v>10</v>
      </c>
      <c r="L32" s="19">
        <v>45</v>
      </c>
      <c r="M32" s="19">
        <v>175</v>
      </c>
      <c r="N32" s="19">
        <v>149.6</v>
      </c>
      <c r="O32" s="8">
        <v>3</v>
      </c>
      <c r="P32" s="8">
        <v>3</v>
      </c>
      <c r="Q32" s="8">
        <v>3</v>
      </c>
      <c r="R32" s="8">
        <v>3</v>
      </c>
      <c r="S32" s="8">
        <v>3</v>
      </c>
      <c r="T32" s="19">
        <v>0</v>
      </c>
      <c r="U32" s="20">
        <v>1</v>
      </c>
      <c r="V32" s="19">
        <v>0</v>
      </c>
      <c r="W32" s="20">
        <v>1</v>
      </c>
      <c r="X32" s="19">
        <v>0</v>
      </c>
      <c r="Y32" s="20">
        <v>1</v>
      </c>
      <c r="Z32" s="8">
        <v>3</v>
      </c>
      <c r="AA32" s="20">
        <v>3</v>
      </c>
      <c r="AB32" s="19">
        <v>147.5</v>
      </c>
      <c r="AC32" s="24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1:57" ht="16" x14ac:dyDescent="0.2">
      <c r="A33" s="8">
        <v>4</v>
      </c>
      <c r="B33" s="8">
        <v>4</v>
      </c>
      <c r="C33" s="8" t="s">
        <v>56</v>
      </c>
      <c r="D33" s="8">
        <v>403</v>
      </c>
      <c r="E33" s="19">
        <v>14.6</v>
      </c>
      <c r="F33" s="18">
        <v>42.39</v>
      </c>
      <c r="G33" s="19">
        <v>60.3</v>
      </c>
      <c r="H33" s="18">
        <f t="shared" si="0"/>
        <v>67.131467586206909</v>
      </c>
      <c r="I33" s="19">
        <v>10</v>
      </c>
      <c r="J33" s="19">
        <v>50</v>
      </c>
      <c r="K33" s="19">
        <v>10</v>
      </c>
      <c r="L33" s="19">
        <v>45</v>
      </c>
      <c r="M33" s="19">
        <v>175</v>
      </c>
      <c r="N33" s="19">
        <v>151.1</v>
      </c>
      <c r="O33" s="8">
        <v>3</v>
      </c>
      <c r="P33" s="8">
        <v>3</v>
      </c>
      <c r="Q33" s="8">
        <v>3</v>
      </c>
      <c r="R33" s="8">
        <v>3</v>
      </c>
      <c r="S33" s="8">
        <v>3</v>
      </c>
      <c r="T33" s="19">
        <v>0</v>
      </c>
      <c r="U33" s="20">
        <v>1</v>
      </c>
      <c r="V33" s="19">
        <v>0</v>
      </c>
      <c r="W33" s="20">
        <v>1</v>
      </c>
      <c r="X33" s="19">
        <v>0</v>
      </c>
      <c r="Y33" s="20">
        <v>1</v>
      </c>
      <c r="Z33" s="8">
        <v>3</v>
      </c>
      <c r="AA33" s="20">
        <v>3</v>
      </c>
      <c r="AB33" s="19">
        <v>146.80000000000001</v>
      </c>
      <c r="AC33" s="24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1:57" ht="16" x14ac:dyDescent="0.2">
      <c r="A34" s="8"/>
      <c r="B34" s="8"/>
      <c r="C34" s="7"/>
      <c r="D34" s="8"/>
      <c r="E34" s="9">
        <f t="shared" ref="E34:H34" si="24">AVERAGE(E30:E33)</f>
        <v>14.450000000000001</v>
      </c>
      <c r="F34" s="21">
        <f t="shared" si="24"/>
        <v>44.805000000000007</v>
      </c>
      <c r="G34" s="9">
        <f t="shared" si="24"/>
        <v>60.225000000000009</v>
      </c>
      <c r="H34" s="21">
        <f t="shared" si="24"/>
        <v>71.084319693486606</v>
      </c>
      <c r="I34" s="9">
        <f t="shared" ref="I34:R34" si="25">AVERAGE(I30:I33)</f>
        <v>10</v>
      </c>
      <c r="J34" s="9">
        <f t="shared" si="25"/>
        <v>50</v>
      </c>
      <c r="K34" s="9">
        <f t="shared" si="25"/>
        <v>10</v>
      </c>
      <c r="L34" s="9">
        <f t="shared" si="25"/>
        <v>45</v>
      </c>
      <c r="M34" s="9">
        <f t="shared" si="25"/>
        <v>175</v>
      </c>
      <c r="N34" s="9">
        <f t="shared" ref="N34:P34" si="26">AVERAGE(N30:N33)</f>
        <v>149.35000000000002</v>
      </c>
      <c r="O34" s="9">
        <f t="shared" si="26"/>
        <v>3</v>
      </c>
      <c r="P34" s="9">
        <f t="shared" si="26"/>
        <v>3</v>
      </c>
      <c r="Q34" s="9">
        <f t="shared" si="25"/>
        <v>3</v>
      </c>
      <c r="R34" s="9">
        <f t="shared" si="25"/>
        <v>3</v>
      </c>
      <c r="S34" s="9">
        <f t="shared" ref="S34" si="27">AVERAGE(S30:S33)</f>
        <v>3</v>
      </c>
      <c r="T34" s="9">
        <f t="shared" ref="T34:U34" si="28">AVERAGE(T30:T33)</f>
        <v>0</v>
      </c>
      <c r="U34" s="9">
        <f t="shared" si="28"/>
        <v>1</v>
      </c>
      <c r="V34" s="9">
        <f t="shared" ref="V34:Y34" si="29">AVERAGE(V30:V33)</f>
        <v>0</v>
      </c>
      <c r="W34" s="9">
        <f t="shared" si="29"/>
        <v>1</v>
      </c>
      <c r="X34" s="9">
        <f t="shared" si="29"/>
        <v>0</v>
      </c>
      <c r="Y34" s="9">
        <f t="shared" si="29"/>
        <v>1</v>
      </c>
      <c r="Z34" s="9">
        <f>AVERAGE(Z30:Z33)</f>
        <v>3</v>
      </c>
      <c r="AA34" s="9">
        <f t="shared" ref="AA34:AB34" si="30">AVERAGE(AA30:AA33)</f>
        <v>3</v>
      </c>
      <c r="AB34" s="9">
        <f t="shared" si="30"/>
        <v>145.14999999999998</v>
      </c>
      <c r="AC34" s="2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</sheetData>
  <printOptions horizontalCentered="1" verticalCentered="1"/>
  <pageMargins left="0" right="0" top="0" bottom="0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Jerry Odell</cp:lastModifiedBy>
  <cp:lastPrinted>2023-10-28T17:50:46Z</cp:lastPrinted>
  <dcterms:created xsi:type="dcterms:W3CDTF">2014-09-02T20:47:42Z</dcterms:created>
  <dcterms:modified xsi:type="dcterms:W3CDTF">2023-11-21T21:56:47Z</dcterms:modified>
</cp:coreProperties>
</file>